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3" i="147"/>
  <c r="BB23"/>
  <c r="BA23"/>
  <c r="AY23"/>
  <c r="AX23"/>
  <c r="AW23"/>
  <c r="AV23"/>
  <c r="AU23"/>
  <c r="AT23"/>
  <c r="AS23"/>
  <c r="AR23"/>
  <c r="AP23"/>
  <c r="AO23"/>
  <c r="AN23"/>
  <c r="AL23"/>
  <c r="AK23"/>
  <c r="AJ23"/>
  <c r="AI23"/>
  <c r="AH23"/>
  <c r="AG23"/>
  <c r="AF23"/>
  <c r="AE23"/>
  <c r="AC23"/>
  <c r="AB23"/>
  <c r="Z23"/>
  <c r="Y23"/>
  <c r="X23"/>
  <c r="W23"/>
  <c r="V23"/>
  <c r="U23"/>
  <c r="T23"/>
  <c r="S23"/>
  <c r="R23"/>
  <c r="Q23"/>
  <c r="P23"/>
  <c r="O23"/>
  <c r="N23"/>
  <c r="L23"/>
  <c r="L27" s="1"/>
  <c r="J23"/>
  <c r="F23"/>
  <c r="D23"/>
  <c r="AZ23"/>
  <c r="AM23"/>
  <c r="AA22"/>
  <c r="AQ21"/>
  <c r="AD21"/>
  <c r="AA21"/>
  <c r="AQ20"/>
  <c r="AD20"/>
  <c r="AA20"/>
  <c r="BD18"/>
  <c r="BC18"/>
  <c r="BC27" s="1"/>
  <c r="BB18"/>
  <c r="BB27" s="1"/>
  <c r="BA18"/>
  <c r="BA27" s="1"/>
  <c r="AZ18"/>
  <c r="AY18"/>
  <c r="AY27" s="1"/>
  <c r="AX18"/>
  <c r="AX27" s="1"/>
  <c r="AW18"/>
  <c r="AW27" s="1"/>
  <c r="AV18"/>
  <c r="AV27" s="1"/>
  <c r="AU18"/>
  <c r="AU27" s="1"/>
  <c r="AT18"/>
  <c r="AT27" s="1"/>
  <c r="AS18"/>
  <c r="AS27" s="1"/>
  <c r="AR18"/>
  <c r="AR27" s="1"/>
  <c r="AQ18"/>
  <c r="AP18"/>
  <c r="AP27" s="1"/>
  <c r="AO18"/>
  <c r="AO27" s="1"/>
  <c r="AN18"/>
  <c r="AN27" s="1"/>
  <c r="AM18"/>
  <c r="AM27" s="1"/>
  <c r="AL18"/>
  <c r="AL27" s="1"/>
  <c r="AK18"/>
  <c r="AK27" s="1"/>
  <c r="AJ18"/>
  <c r="AJ27" s="1"/>
  <c r="AI18"/>
  <c r="AI27" s="1"/>
  <c r="AH18"/>
  <c r="AH27" s="1"/>
  <c r="AG18"/>
  <c r="AG27" s="1"/>
  <c r="AF18"/>
  <c r="AF27" s="1"/>
  <c r="AE18"/>
  <c r="AE27" s="1"/>
  <c r="AD18"/>
  <c r="AC18"/>
  <c r="AC27" s="1"/>
  <c r="AB18"/>
  <c r="AB27" s="1"/>
  <c r="AA18"/>
  <c r="Z18"/>
  <c r="Z27" s="1"/>
  <c r="Y18"/>
  <c r="Y27" s="1"/>
  <c r="X18"/>
  <c r="X27" s="1"/>
  <c r="W18"/>
  <c r="W27" s="1"/>
  <c r="V18"/>
  <c r="V27" s="1"/>
  <c r="U18"/>
  <c r="U27" s="1"/>
  <c r="T18"/>
  <c r="T27" s="1"/>
  <c r="S18"/>
  <c r="S27" s="1"/>
  <c r="R18"/>
  <c r="R27" s="1"/>
  <c r="Q18"/>
  <c r="Q27" s="1"/>
  <c r="P18"/>
  <c r="P27" s="1"/>
  <c r="O18"/>
  <c r="O27" s="1"/>
  <c r="N18"/>
  <c r="N27" s="1"/>
  <c r="L18"/>
  <c r="J18"/>
  <c r="J27" s="1"/>
  <c r="F18"/>
  <c r="F27" s="1"/>
  <c r="D18"/>
  <c r="D27" s="1"/>
  <c r="BD21" l="1"/>
  <c r="AA23"/>
  <c r="AA27"/>
  <c r="AZ27"/>
  <c r="BD20"/>
  <c r="AD22"/>
  <c r="AQ22"/>
  <c r="AQ23" s="1"/>
  <c r="AQ27" s="1"/>
  <c r="BD22" l="1"/>
  <c r="AD23"/>
  <c r="AD27" s="1"/>
  <c r="BD23"/>
  <c r="BD27" s="1"/>
</calcChain>
</file>

<file path=xl/sharedStrings.xml><?xml version="1.0" encoding="utf-8"?>
<sst xmlns="http://schemas.openxmlformats.org/spreadsheetml/2006/main" count="90" uniqueCount="59">
  <si>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</si>
  <si>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</si>
  <si>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</si>
  <si>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</si>
  <si>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</si>
  <si>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</si>
  <si>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</si>
  <si>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</si>
  <si>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</si>
  <si>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</si>
  <si>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</si>
  <si>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</si>
  <si>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</si>
  <si>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</si>
  <si>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</si>
  <si>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</si>
  <si>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</si>
  <si>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</si>
  <si>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</si>
  <si>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</si>
  <si>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</si>
  <si>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</si>
  <si>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</si>
  <si>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</si>
  <si>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</si>
  <si>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</si>
  <si>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</si>
  <si>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</si>
  <si>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</si>
  <si>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</si>
  <si>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</si>
  <si>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</si>
  <si>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</si>
  <si>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</si>
  <si>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</si>
  <si>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</si>
  <si>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</si>
  <si>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</si>
  <si>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</si>
  <si>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</si>
  <si>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</si>
  <si>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</si>
  <si>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</si>
  <si>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</si>
  <si>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</si>
  <si>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</si>
  <si>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</si>
  <si>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</si>
  <si>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</si>
  <si>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</si>
  <si>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</si>
  <si>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И.о.руководителя финансового органа                                                                             /Отченаш Л.Ф./</t>
  </si>
  <si>
    <t>3.</t>
  </si>
  <si>
    <t>АО "Первый Дортрансбанк"</t>
  </si>
  <si>
    <t>№  9800600003424000046-27-24 от 26.08.2024</t>
  </si>
  <si>
    <t>по состоянию на 01 февраля 2025 года</t>
  </si>
  <si>
    <t>Объем муниципального долга на 01.01.2025</t>
  </si>
  <si>
    <t>Объем муниципального долга  на 01.02.2025</t>
  </si>
  <si>
    <t>Объем задолженности по процентам на 01.02.2025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</si>
</sst>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6"/>
  <sheetViews>
    <sheetView tabSelected="1" view="pageBreakPreview" zoomScale="60" workbookViewId="0">
      <selection activeCell="B6" sqref="B6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1" t="s">
        <v>50</v>
      </c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55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2" t="s">
        <v>17</v>
      </c>
      <c r="B9" s="93" t="s">
        <v>26</v>
      </c>
      <c r="C9" s="92" t="s">
        <v>18</v>
      </c>
      <c r="D9" s="92" t="s">
        <v>27</v>
      </c>
      <c r="E9" s="94" t="s">
        <v>28</v>
      </c>
      <c r="F9" s="94" t="s">
        <v>29</v>
      </c>
      <c r="G9" s="92" t="s">
        <v>41</v>
      </c>
      <c r="H9" s="92" t="s">
        <v>30</v>
      </c>
      <c r="I9" s="92" t="s">
        <v>31</v>
      </c>
      <c r="J9" s="97" t="s">
        <v>56</v>
      </c>
      <c r="K9" s="97" t="s">
        <v>32</v>
      </c>
      <c r="L9" s="92" t="s">
        <v>42</v>
      </c>
      <c r="M9" s="97" t="s">
        <v>33</v>
      </c>
      <c r="N9" s="97" t="s">
        <v>34</v>
      </c>
      <c r="O9" s="98" t="s">
        <v>0</v>
      </c>
      <c r="P9" s="97" t="s">
        <v>1</v>
      </c>
      <c r="Q9" s="97" t="s">
        <v>2</v>
      </c>
      <c r="R9" s="97" t="s">
        <v>3</v>
      </c>
      <c r="S9" s="97" t="s">
        <v>4</v>
      </c>
      <c r="T9" s="98" t="s">
        <v>5</v>
      </c>
      <c r="U9" s="92" t="s">
        <v>6</v>
      </c>
      <c r="V9" s="92" t="s">
        <v>7</v>
      </c>
      <c r="W9" s="92" t="s">
        <v>8</v>
      </c>
      <c r="X9" s="92" t="s">
        <v>9</v>
      </c>
      <c r="Y9" s="97" t="s">
        <v>10</v>
      </c>
      <c r="Z9" s="102" t="s">
        <v>11</v>
      </c>
      <c r="AA9" s="103" t="s">
        <v>57</v>
      </c>
      <c r="AB9" s="103"/>
      <c r="AC9" s="120" t="s">
        <v>44</v>
      </c>
      <c r="AD9" s="97" t="s">
        <v>35</v>
      </c>
      <c r="AE9" s="99" t="s">
        <v>0</v>
      </c>
      <c r="AF9" s="99" t="s">
        <v>1</v>
      </c>
      <c r="AG9" s="99" t="s">
        <v>2</v>
      </c>
      <c r="AH9" s="99" t="s">
        <v>3</v>
      </c>
      <c r="AI9" s="99" t="s">
        <v>4</v>
      </c>
      <c r="AJ9" s="99" t="s">
        <v>5</v>
      </c>
      <c r="AK9" s="99" t="s">
        <v>6</v>
      </c>
      <c r="AL9" s="99" t="s">
        <v>7</v>
      </c>
      <c r="AM9" s="99" t="s">
        <v>8</v>
      </c>
      <c r="AN9" s="99" t="s">
        <v>9</v>
      </c>
      <c r="AO9" s="99" t="s">
        <v>10</v>
      </c>
      <c r="AP9" s="99" t="s">
        <v>11</v>
      </c>
      <c r="AQ9" s="97" t="s">
        <v>36</v>
      </c>
      <c r="AR9" s="110" t="s">
        <v>0</v>
      </c>
      <c r="AS9" s="99" t="s">
        <v>1</v>
      </c>
      <c r="AT9" s="99" t="s">
        <v>2</v>
      </c>
      <c r="AU9" s="99" t="s">
        <v>3</v>
      </c>
      <c r="AV9" s="99" t="s">
        <v>4</v>
      </c>
      <c r="AW9" s="110" t="s">
        <v>5</v>
      </c>
      <c r="AX9" s="99" t="s">
        <v>6</v>
      </c>
      <c r="AY9" s="99" t="s">
        <v>7</v>
      </c>
      <c r="AZ9" s="94" t="s">
        <v>8</v>
      </c>
      <c r="BA9" s="94" t="s">
        <v>9</v>
      </c>
      <c r="BB9" s="99" t="s">
        <v>10</v>
      </c>
      <c r="BC9" s="99" t="s">
        <v>11</v>
      </c>
      <c r="BD9" s="97" t="s">
        <v>58</v>
      </c>
    </row>
    <row r="10" spans="1:56" s="1" customFormat="1" ht="33" customHeight="1">
      <c r="A10" s="92"/>
      <c r="B10" s="93"/>
      <c r="C10" s="92"/>
      <c r="D10" s="92"/>
      <c r="E10" s="95"/>
      <c r="F10" s="95"/>
      <c r="G10" s="92"/>
      <c r="H10" s="92"/>
      <c r="I10" s="92"/>
      <c r="J10" s="97"/>
      <c r="K10" s="97"/>
      <c r="L10" s="92"/>
      <c r="M10" s="97"/>
      <c r="N10" s="97"/>
      <c r="O10" s="98"/>
      <c r="P10" s="97"/>
      <c r="Q10" s="97"/>
      <c r="R10" s="97"/>
      <c r="S10" s="97"/>
      <c r="T10" s="98"/>
      <c r="U10" s="92"/>
      <c r="V10" s="92"/>
      <c r="W10" s="92"/>
      <c r="X10" s="92"/>
      <c r="Y10" s="97"/>
      <c r="Z10" s="102"/>
      <c r="AA10" s="103"/>
      <c r="AB10" s="103"/>
      <c r="AC10" s="120"/>
      <c r="AD10" s="97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97"/>
      <c r="AR10" s="111"/>
      <c r="AS10" s="100"/>
      <c r="AT10" s="100"/>
      <c r="AU10" s="100"/>
      <c r="AV10" s="100"/>
      <c r="AW10" s="111"/>
      <c r="AX10" s="100"/>
      <c r="AY10" s="100"/>
      <c r="AZ10" s="95"/>
      <c r="BA10" s="95"/>
      <c r="BB10" s="100"/>
      <c r="BC10" s="100"/>
      <c r="BD10" s="97"/>
    </row>
    <row r="11" spans="1:56" s="1" customFormat="1" ht="95.25" customHeight="1">
      <c r="A11" s="92"/>
      <c r="B11" s="93"/>
      <c r="C11" s="92"/>
      <c r="D11" s="92"/>
      <c r="E11" s="96"/>
      <c r="F11" s="96"/>
      <c r="G11" s="92"/>
      <c r="H11" s="92"/>
      <c r="I11" s="92"/>
      <c r="J11" s="97"/>
      <c r="K11" s="97"/>
      <c r="L11" s="92"/>
      <c r="M11" s="97"/>
      <c r="N11" s="97"/>
      <c r="O11" s="98"/>
      <c r="P11" s="97"/>
      <c r="Q11" s="97"/>
      <c r="R11" s="97"/>
      <c r="S11" s="97"/>
      <c r="T11" s="98"/>
      <c r="U11" s="92"/>
      <c r="V11" s="92"/>
      <c r="W11" s="92"/>
      <c r="X11" s="92"/>
      <c r="Y11" s="97"/>
      <c r="Z11" s="102"/>
      <c r="AA11" s="68" t="s">
        <v>19</v>
      </c>
      <c r="AB11" s="86" t="s">
        <v>20</v>
      </c>
      <c r="AC11" s="120"/>
      <c r="AD11" s="97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97"/>
      <c r="AR11" s="112"/>
      <c r="AS11" s="101"/>
      <c r="AT11" s="101"/>
      <c r="AU11" s="101"/>
      <c r="AV11" s="101"/>
      <c r="AW11" s="112"/>
      <c r="AX11" s="101"/>
      <c r="AY11" s="101"/>
      <c r="AZ11" s="96"/>
      <c r="BA11" s="96"/>
      <c r="BB11" s="101"/>
      <c r="BC11" s="101"/>
      <c r="BD11" s="97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87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8" t="s">
        <v>21</v>
      </c>
      <c r="B13" s="89"/>
      <c r="C13" s="89"/>
      <c r="D13" s="89"/>
      <c r="E13" s="89"/>
      <c r="F13" s="89"/>
      <c r="G13" s="89"/>
      <c r="H13" s="11"/>
      <c r="I13" s="89"/>
      <c r="J13" s="89"/>
      <c r="K13" s="89"/>
      <c r="L13" s="89"/>
      <c r="M13" s="89"/>
      <c r="N13" s="12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3"/>
      <c r="AB13" s="89"/>
      <c r="AC13" s="89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90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4" t="s">
        <v>13</v>
      </c>
      <c r="B15" s="105"/>
      <c r="C15" s="106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9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8" t="s">
        <v>22</v>
      </c>
      <c r="B16" s="89"/>
      <c r="C16" s="89"/>
      <c r="D16" s="89"/>
      <c r="E16" s="89"/>
      <c r="F16" s="89"/>
      <c r="G16" s="89"/>
      <c r="H16" s="11"/>
      <c r="I16" s="89"/>
      <c r="J16" s="89"/>
      <c r="K16" s="89"/>
      <c r="L16" s="89"/>
      <c r="M16" s="89"/>
      <c r="N16" s="12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B16" s="89"/>
      <c r="AC16" s="89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90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7" t="s">
        <v>13</v>
      </c>
      <c r="B18" s="108"/>
      <c r="C18" s="109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2" si="1">J20+L20-N20</f>
        <v>88100000</v>
      </c>
      <c r="AB20" s="23">
        <v>0</v>
      </c>
      <c r="AC20" s="23">
        <v>0</v>
      </c>
      <c r="AD20" s="21">
        <f t="shared" ref="AD20:AD22" si="2">SUM(AE20:AP20)</f>
        <v>778176.44</v>
      </c>
      <c r="AE20" s="21">
        <v>778176.44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f t="shared" ref="AQ20:AQ22" si="3">SUM(AR20:BC20)</f>
        <v>778176.44</v>
      </c>
      <c r="AR20" s="21">
        <v>778176.44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3">
        <f t="shared" ref="BD20:BD22" si="4">(AC20+AD20-AQ20)</f>
        <v>0</v>
      </c>
    </row>
    <row r="21" spans="1:56" s="5" customFormat="1" ht="74.25" customHeight="1">
      <c r="A21" s="77" t="s">
        <v>16</v>
      </c>
      <c r="B21" s="67" t="s">
        <v>47</v>
      </c>
      <c r="C21" s="44" t="s">
        <v>25</v>
      </c>
      <c r="D21" s="78">
        <v>50200000</v>
      </c>
      <c r="E21" s="17" t="s">
        <v>37</v>
      </c>
      <c r="F21" s="78">
        <v>50200000</v>
      </c>
      <c r="G21" s="79">
        <v>45890</v>
      </c>
      <c r="H21" s="65" t="s">
        <v>12</v>
      </c>
      <c r="I21" s="80">
        <v>11.845000000000001</v>
      </c>
      <c r="J21" s="81">
        <v>50200000</v>
      </c>
      <c r="K21" s="79"/>
      <c r="L21" s="82"/>
      <c r="M21" s="83"/>
      <c r="N21" s="21">
        <v>0</v>
      </c>
      <c r="O21" s="81"/>
      <c r="P21" s="81"/>
      <c r="Q21" s="81"/>
      <c r="R21" s="81"/>
      <c r="S21" s="84"/>
      <c r="T21" s="81"/>
      <c r="U21" s="81"/>
      <c r="V21" s="81"/>
      <c r="W21" s="81"/>
      <c r="X21" s="81"/>
      <c r="Y21" s="84"/>
      <c r="Z21" s="81"/>
      <c r="AA21" s="21">
        <f t="shared" si="1"/>
        <v>50200000</v>
      </c>
      <c r="AB21" s="23">
        <v>0</v>
      </c>
      <c r="AC21" s="23">
        <v>0</v>
      </c>
      <c r="AD21" s="21">
        <f t="shared" si="2"/>
        <v>505018.88</v>
      </c>
      <c r="AE21" s="21">
        <v>505018.88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f t="shared" si="3"/>
        <v>505018.88</v>
      </c>
      <c r="AR21" s="21">
        <v>505018.88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3">
        <f t="shared" si="4"/>
        <v>0</v>
      </c>
    </row>
    <row r="22" spans="1:56" s="5" customFormat="1" ht="74.25" customHeight="1">
      <c r="A22" s="76" t="s">
        <v>52</v>
      </c>
      <c r="B22" s="67" t="s">
        <v>54</v>
      </c>
      <c r="C22" s="85" t="s">
        <v>53</v>
      </c>
      <c r="D22" s="78">
        <v>30000000</v>
      </c>
      <c r="E22" s="17" t="s">
        <v>37</v>
      </c>
      <c r="F22" s="78">
        <v>30000000</v>
      </c>
      <c r="G22" s="79">
        <v>46263</v>
      </c>
      <c r="H22" s="65" t="s">
        <v>12</v>
      </c>
      <c r="I22" s="80">
        <v>21.750328</v>
      </c>
      <c r="J22" s="81">
        <v>30000000</v>
      </c>
      <c r="K22" s="79"/>
      <c r="L22" s="82"/>
      <c r="M22" s="83"/>
      <c r="N22" s="21">
        <v>0</v>
      </c>
      <c r="O22" s="81"/>
      <c r="P22" s="81"/>
      <c r="Q22" s="81"/>
      <c r="R22" s="81"/>
      <c r="S22" s="84"/>
      <c r="T22" s="81"/>
      <c r="U22" s="81"/>
      <c r="V22" s="81"/>
      <c r="W22" s="81"/>
      <c r="X22" s="81"/>
      <c r="Y22" s="84"/>
      <c r="Z22" s="81"/>
      <c r="AA22" s="21">
        <f t="shared" si="1"/>
        <v>30000000</v>
      </c>
      <c r="AB22" s="23">
        <v>0</v>
      </c>
      <c r="AC22" s="23">
        <v>0</v>
      </c>
      <c r="AD22" s="21">
        <f t="shared" si="2"/>
        <v>554186.43999999994</v>
      </c>
      <c r="AE22" s="81">
        <v>554186.43999999994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f t="shared" si="3"/>
        <v>554186.43999999994</v>
      </c>
      <c r="AR22" s="81">
        <v>554186.43999999994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3">
        <f t="shared" si="4"/>
        <v>0</v>
      </c>
    </row>
    <row r="23" spans="1:56" ht="23.25" customHeight="1">
      <c r="A23" s="113" t="s">
        <v>13</v>
      </c>
      <c r="B23" s="114"/>
      <c r="C23" s="115"/>
      <c r="D23" s="70">
        <f>SUM(D20:D22)</f>
        <v>168300000</v>
      </c>
      <c r="E23" s="70"/>
      <c r="F23" s="70">
        <f>SUM(F20:F22)</f>
        <v>168300000</v>
      </c>
      <c r="G23" s="71"/>
      <c r="H23" s="72"/>
      <c r="I23" s="73"/>
      <c r="J23" s="74">
        <f>SUM(J20:J22)</f>
        <v>168300000</v>
      </c>
      <c r="K23" s="75"/>
      <c r="L23" s="74">
        <f>SUM(L20:L22)</f>
        <v>0</v>
      </c>
      <c r="M23" s="75"/>
      <c r="N23" s="74">
        <f>SUM(N20:N22)</f>
        <v>0</v>
      </c>
      <c r="O23" s="74" t="e">
        <f>SUM(#REF!)</f>
        <v>#REF!</v>
      </c>
      <c r="P23" s="74" t="e">
        <f>SUM(#REF!)</f>
        <v>#REF!</v>
      </c>
      <c r="Q23" s="74" t="e">
        <f>SUM(#REF!)</f>
        <v>#REF!</v>
      </c>
      <c r="R23" s="74" t="e">
        <f>SUM(#REF!)</f>
        <v>#REF!</v>
      </c>
      <c r="S23" s="74" t="e">
        <f>SUM(#REF!)</f>
        <v>#REF!</v>
      </c>
      <c r="T23" s="74" t="e">
        <f>SUM(#REF!)</f>
        <v>#REF!</v>
      </c>
      <c r="U23" s="74" t="e">
        <f>SUM(#REF!)</f>
        <v>#REF!</v>
      </c>
      <c r="V23" s="74" t="e">
        <f>SUM(#REF!)</f>
        <v>#REF!</v>
      </c>
      <c r="W23" s="74" t="e">
        <f>SUM(#REF!)</f>
        <v>#REF!</v>
      </c>
      <c r="X23" s="74" t="e">
        <f>SUM(#REF!)</f>
        <v>#REF!</v>
      </c>
      <c r="Y23" s="74" t="e">
        <f>SUM(#REF!)</f>
        <v>#REF!</v>
      </c>
      <c r="Z23" s="74" t="e">
        <f>SUM(#REF!)</f>
        <v>#REF!</v>
      </c>
      <c r="AA23" s="74">
        <f>SUM(AA20:AA22)</f>
        <v>168300000</v>
      </c>
      <c r="AB23" s="74">
        <f>SUM(AB20:AB22)</f>
        <v>0</v>
      </c>
      <c r="AC23" s="74">
        <f>SUM(AC20:AC22)</f>
        <v>0</v>
      </c>
      <c r="AD23" s="74">
        <f>SUM(AD20:AD22)</f>
        <v>1837381.7599999998</v>
      </c>
      <c r="AE23" s="74">
        <f t="shared" ref="AE23:BC23" si="5">SUM(AE20:AE22)</f>
        <v>1837381.7599999998</v>
      </c>
      <c r="AF23" s="74">
        <f t="shared" si="5"/>
        <v>0</v>
      </c>
      <c r="AG23" s="74">
        <f t="shared" si="5"/>
        <v>0</v>
      </c>
      <c r="AH23" s="74">
        <f t="shared" si="5"/>
        <v>0</v>
      </c>
      <c r="AI23" s="74">
        <f t="shared" si="5"/>
        <v>0</v>
      </c>
      <c r="AJ23" s="74">
        <f t="shared" si="5"/>
        <v>0</v>
      </c>
      <c r="AK23" s="74">
        <f t="shared" si="5"/>
        <v>0</v>
      </c>
      <c r="AL23" s="74">
        <f t="shared" si="5"/>
        <v>0</v>
      </c>
      <c r="AM23" s="74">
        <f t="shared" si="5"/>
        <v>0</v>
      </c>
      <c r="AN23" s="74">
        <f t="shared" si="5"/>
        <v>0</v>
      </c>
      <c r="AO23" s="74">
        <f t="shared" si="5"/>
        <v>0</v>
      </c>
      <c r="AP23" s="74">
        <f t="shared" si="5"/>
        <v>0</v>
      </c>
      <c r="AQ23" s="74">
        <f t="shared" si="5"/>
        <v>1837381.7599999998</v>
      </c>
      <c r="AR23" s="74">
        <f t="shared" si="5"/>
        <v>1837381.7599999998</v>
      </c>
      <c r="AS23" s="74">
        <f t="shared" si="5"/>
        <v>0</v>
      </c>
      <c r="AT23" s="74">
        <f t="shared" si="5"/>
        <v>0</v>
      </c>
      <c r="AU23" s="74">
        <f t="shared" si="5"/>
        <v>0</v>
      </c>
      <c r="AV23" s="74">
        <f t="shared" si="5"/>
        <v>0</v>
      </c>
      <c r="AW23" s="74">
        <f t="shared" si="5"/>
        <v>0</v>
      </c>
      <c r="AX23" s="74">
        <f t="shared" si="5"/>
        <v>0</v>
      </c>
      <c r="AY23" s="74">
        <f t="shared" si="5"/>
        <v>0</v>
      </c>
      <c r="AZ23" s="74">
        <f t="shared" si="5"/>
        <v>0</v>
      </c>
      <c r="BA23" s="74">
        <f t="shared" si="5"/>
        <v>0</v>
      </c>
      <c r="BB23" s="74">
        <f t="shared" si="5"/>
        <v>0</v>
      </c>
      <c r="BC23" s="74">
        <f t="shared" si="5"/>
        <v>0</v>
      </c>
      <c r="BD23" s="74">
        <f>SUM(BD20:BD22)</f>
        <v>0</v>
      </c>
    </row>
    <row r="24" spans="1:56" ht="23.25" customHeight="1">
      <c r="A24" s="88" t="s">
        <v>23</v>
      </c>
      <c r="B24" s="89"/>
      <c r="C24" s="89"/>
      <c r="D24" s="89"/>
      <c r="E24" s="89"/>
      <c r="F24" s="89"/>
      <c r="G24" s="89"/>
      <c r="H24" s="89"/>
      <c r="I24" s="89"/>
      <c r="J24" s="45"/>
      <c r="K24" s="89"/>
      <c r="L24" s="45"/>
      <c r="M24" s="89"/>
      <c r="N24" s="4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7"/>
      <c r="AB24" s="45"/>
      <c r="AC24" s="46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48"/>
    </row>
    <row r="25" spans="1:56" ht="14.25" customHeight="1">
      <c r="A25" s="13"/>
      <c r="B25" s="13"/>
      <c r="C25" s="13"/>
      <c r="D25" s="13"/>
      <c r="E25" s="13"/>
      <c r="F25" s="13"/>
      <c r="G25" s="13"/>
      <c r="H25" s="13"/>
      <c r="I25" s="13"/>
      <c r="J25" s="47"/>
      <c r="K25" s="13"/>
      <c r="L25" s="47"/>
      <c r="M25" s="13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28"/>
      <c r="AB25" s="47"/>
      <c r="AC25" s="47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47"/>
    </row>
    <row r="26" spans="1:56" ht="23.25" customHeight="1">
      <c r="A26" s="116" t="s">
        <v>13</v>
      </c>
      <c r="B26" s="117"/>
      <c r="C26" s="118"/>
      <c r="D26" s="25"/>
      <c r="E26" s="25"/>
      <c r="F26" s="25"/>
      <c r="G26" s="26"/>
      <c r="H26" s="26"/>
      <c r="I26" s="27"/>
      <c r="J26" s="28"/>
      <c r="K26" s="29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8"/>
      <c r="AB26" s="28"/>
      <c r="AC26" s="28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8"/>
    </row>
    <row r="27" spans="1:56" s="53" customFormat="1" ht="23.25" customHeight="1">
      <c r="A27" s="116" t="s">
        <v>24</v>
      </c>
      <c r="B27" s="117"/>
      <c r="C27" s="118"/>
      <c r="D27" s="25">
        <f>D18+D23</f>
        <v>168300000</v>
      </c>
      <c r="E27" s="25"/>
      <c r="F27" s="25">
        <f>F18+F23</f>
        <v>168300000</v>
      </c>
      <c r="G27" s="50"/>
      <c r="H27" s="51"/>
      <c r="I27" s="27"/>
      <c r="J27" s="28">
        <f>J18+J23</f>
        <v>168300000</v>
      </c>
      <c r="K27" s="29"/>
      <c r="L27" s="28">
        <f>L23+L18</f>
        <v>0</v>
      </c>
      <c r="M27" s="29"/>
      <c r="N27" s="28">
        <f t="shared" ref="N27:BD27" si="6">N18+N23</f>
        <v>0</v>
      </c>
      <c r="O27" s="28" t="e">
        <f t="shared" si="6"/>
        <v>#REF!</v>
      </c>
      <c r="P27" s="28" t="e">
        <f t="shared" si="6"/>
        <v>#REF!</v>
      </c>
      <c r="Q27" s="28" t="e">
        <f t="shared" si="6"/>
        <v>#REF!</v>
      </c>
      <c r="R27" s="28" t="e">
        <f t="shared" si="6"/>
        <v>#REF!</v>
      </c>
      <c r="S27" s="28" t="e">
        <f t="shared" si="6"/>
        <v>#REF!</v>
      </c>
      <c r="T27" s="28" t="e">
        <f t="shared" si="6"/>
        <v>#REF!</v>
      </c>
      <c r="U27" s="28" t="e">
        <f t="shared" si="6"/>
        <v>#REF!</v>
      </c>
      <c r="V27" s="28" t="e">
        <f t="shared" si="6"/>
        <v>#REF!</v>
      </c>
      <c r="W27" s="28" t="e">
        <f t="shared" si="6"/>
        <v>#REF!</v>
      </c>
      <c r="X27" s="28" t="e">
        <f t="shared" si="6"/>
        <v>#REF!</v>
      </c>
      <c r="Y27" s="28" t="e">
        <f t="shared" si="6"/>
        <v>#REF!</v>
      </c>
      <c r="Z27" s="28" t="e">
        <f t="shared" si="6"/>
        <v>#REF!</v>
      </c>
      <c r="AA27" s="52">
        <f t="shared" si="6"/>
        <v>168300000</v>
      </c>
      <c r="AB27" s="28">
        <f t="shared" si="6"/>
        <v>0</v>
      </c>
      <c r="AC27" s="28">
        <f t="shared" si="6"/>
        <v>0</v>
      </c>
      <c r="AD27" s="28">
        <f t="shared" si="6"/>
        <v>1837381.7599999998</v>
      </c>
      <c r="AE27" s="28">
        <f t="shared" si="6"/>
        <v>1837381.7599999998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0</v>
      </c>
      <c r="AP27" s="28">
        <f t="shared" si="6"/>
        <v>0</v>
      </c>
      <c r="AQ27" s="28">
        <f t="shared" si="6"/>
        <v>1837381.7599999998</v>
      </c>
      <c r="AR27" s="28">
        <f t="shared" si="6"/>
        <v>1837381.7599999998</v>
      </c>
      <c r="AS27" s="28">
        <f t="shared" si="6"/>
        <v>0</v>
      </c>
      <c r="AT27" s="28">
        <f t="shared" si="6"/>
        <v>0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0</v>
      </c>
      <c r="BA27" s="28">
        <f t="shared" si="6"/>
        <v>0</v>
      </c>
      <c r="BB27" s="28">
        <f t="shared" si="6"/>
        <v>0</v>
      </c>
      <c r="BC27" s="28">
        <f t="shared" si="6"/>
        <v>0</v>
      </c>
      <c r="BD27" s="28">
        <f t="shared" si="6"/>
        <v>0</v>
      </c>
    </row>
    <row r="28" spans="1:56" ht="18" customHeight="1"/>
    <row r="29" spans="1:56" s="4" customFormat="1" ht="23.25" customHeight="1">
      <c r="A29" s="66" t="s">
        <v>49</v>
      </c>
    </row>
    <row r="31" spans="1:56" ht="23.25" customHeight="1">
      <c r="A31" s="60" t="s">
        <v>51</v>
      </c>
    </row>
    <row r="32" spans="1:56" ht="14.25" customHeight="1"/>
    <row r="33" spans="1:7" ht="23.25" customHeight="1">
      <c r="A33" s="60" t="s">
        <v>39</v>
      </c>
      <c r="F33" s="119" t="s">
        <v>40</v>
      </c>
      <c r="G33" s="119"/>
    </row>
    <row r="34" spans="1:7" ht="10.5" customHeight="1">
      <c r="A34" s="1"/>
    </row>
    <row r="35" spans="1:7" ht="0.75" customHeight="1">
      <c r="A35" s="1"/>
    </row>
    <row r="36" spans="1:7" ht="23.25" customHeight="1">
      <c r="A36" s="3" t="s">
        <v>38</v>
      </c>
    </row>
  </sheetData>
  <mergeCells count="62">
    <mergeCell ref="A23:C23"/>
    <mergeCell ref="A26:C26"/>
    <mergeCell ref="A27:C27"/>
    <mergeCell ref="F33:G33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O9:O11"/>
    <mergeCell ref="P9:P11"/>
    <mergeCell ref="Q9:Q11"/>
    <mergeCell ref="R9:R11"/>
    <mergeCell ref="S9:S11"/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2025-02-03T07:38:10Z</cp:lastPrinted>
  <dcterms:created xsi:type="dcterms:W3CDTF">2014-01-09T10:11:16Z</dcterms:created>
  <dcterms:modified xsi:type="dcterms:W3CDTF">2025-02-03T07:42:25Z</dcterms:modified>
</cp:coreProperties>
</file>